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H:\FFA\"/>
    </mc:Choice>
  </mc:AlternateContent>
  <xr:revisionPtr revIDLastSave="0" documentId="13_ncr:1_{98237E58-A10D-4BF2-ABBE-9552595F79E1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Sheet1" sheetId="1" r:id="rId1"/>
  </sheets>
  <definedNames>
    <definedName name="_xlnm.Print_Area" localSheetId="0">Sheet1!$A$1:$K$50</definedName>
    <definedName name="_xlnm.Print_Titles" localSheetId="0">Sheet1!$1:$9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7" i="1"/>
  <c r="K46" i="1"/>
  <c r="K44" i="1"/>
  <c r="K42" i="1"/>
  <c r="K32" i="1"/>
  <c r="K30" i="1"/>
  <c r="K29" i="1"/>
  <c r="K28" i="1"/>
  <c r="K26" i="1"/>
  <c r="K25" i="1"/>
  <c r="K22" i="1"/>
  <c r="K21" i="1"/>
  <c r="K20" i="1"/>
  <c r="K19" i="1"/>
  <c r="K18" i="1"/>
  <c r="K16" i="1"/>
  <c r="K17" i="1"/>
  <c r="K15" i="1"/>
  <c r="K33" i="1" l="1"/>
  <c r="K50" i="1" s="1"/>
  <c r="K34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<sst xmlns="http://schemas.openxmlformats.org/spreadsheetml/2006/main" count="115" uniqueCount="81">
  <si>
    <t>Fruit</t>
  </si>
  <si>
    <t>Box</t>
  </si>
  <si>
    <t>10 lb. Bag</t>
  </si>
  <si>
    <t>Price</t>
  </si>
  <si>
    <t>Qty</t>
  </si>
  <si>
    <t>Total</t>
  </si>
  <si>
    <t>Red Grapefruit</t>
  </si>
  <si>
    <t>Navel Oranges</t>
  </si>
  <si>
    <t>Pineapple (sold per pineapple)</t>
  </si>
  <si>
    <t>Mixes</t>
  </si>
  <si>
    <t>Nuts</t>
  </si>
  <si>
    <t>Peanut Brittle Bites</t>
  </si>
  <si>
    <t>Honey Krunch Peanuts</t>
  </si>
  <si>
    <t>Chocolate Covered Pecans</t>
  </si>
  <si>
    <t>Southern Fried Skinless Peanuts</t>
  </si>
  <si>
    <t>Whole Cashews</t>
  </si>
  <si>
    <t>Roasted and Salted Almonds</t>
  </si>
  <si>
    <t>D.B. Yummer's BBQ Sauce</t>
  </si>
  <si>
    <t>All cheeses sold in 12 oz. block, $5.00 per block</t>
  </si>
  <si>
    <t>Size</t>
  </si>
  <si>
    <t>Marble
Qty</t>
  </si>
  <si>
    <t>Colby
Qty</t>
  </si>
  <si>
    <t>Pepper Jack
Qty</t>
  </si>
  <si>
    <t>Baby Swiss
Qty</t>
  </si>
  <si>
    <t>Bacon Cheese
Qty</t>
  </si>
  <si>
    <t>12 oz.</t>
  </si>
  <si>
    <t>16 oz.</t>
  </si>
  <si>
    <t>1 lb.</t>
  </si>
  <si>
    <t>3-12 oz.</t>
  </si>
  <si>
    <t>2-10 oz</t>
  </si>
  <si>
    <t>Peppered
Qty</t>
  </si>
  <si>
    <t>Original
Qty</t>
  </si>
  <si>
    <t>Teriyaki
Qty</t>
  </si>
  <si>
    <t>Box of 12</t>
  </si>
  <si>
    <t>Bottle</t>
  </si>
  <si>
    <t>10-13 lbs.</t>
  </si>
  <si>
    <t>Prepaid Required</t>
  </si>
  <si>
    <t>Thanksgiving turkey products to be delivered Monday &amp; Tuesday of Thanksgiving Week</t>
  </si>
  <si>
    <t>Phone:</t>
  </si>
  <si>
    <t>Customer Name:</t>
  </si>
  <si>
    <t>Delivery Address:</t>
  </si>
  <si>
    <t>Salesperson:</t>
  </si>
  <si>
    <t>Check Number:</t>
  </si>
  <si>
    <t>(Make checks payable to New Bremen Schools)</t>
  </si>
  <si>
    <t>Contact Information</t>
  </si>
  <si>
    <t>Half Box</t>
  </si>
  <si>
    <t>Decorative Fruit Basket
(variety of citrus, apples and a can of Honey Krunch Peanuts)</t>
  </si>
  <si>
    <t>Peanut Gift Pack (Honey Krunch, Brittle Bites and Skinless Peanuts)</t>
  </si>
  <si>
    <t>Chocolate Nut Gift Pack (chocolate covered  cashews and almonds)</t>
  </si>
  <si>
    <t>D.B. Yummer's Original Sweet &amp; Smokey - 19.5 oz bottles
A sweet and smokey ketchup-based BBQ sauce</t>
  </si>
  <si>
    <t>D.B. Yummer's Mildly Spicey - 19.5 oz. bottles
A less sweet and slightly spicier version of the original</t>
  </si>
  <si>
    <t>Turkey Products (from Kuck's Turkey Farm)</t>
  </si>
  <si>
    <t>Chipotle
Qty</t>
  </si>
  <si>
    <t>Beef Jerky Packs - from Curly's in Jackson Center (8 oz. pack)</t>
  </si>
  <si>
    <t xml:space="preserve">Hickory Smoked Turkey </t>
  </si>
  <si>
    <t xml:space="preserve">Hickory Smoked Turkey for Thanksgiving </t>
  </si>
  <si>
    <t>Maria Homan, FFA Advisor
maria.homan@newbremenschools.org</t>
  </si>
  <si>
    <t>Clementines (Cuties/Smiles)</t>
  </si>
  <si>
    <t>Ohio Gold Delicious Apples (sweet, for eating &amp; baking) 4 bags per box</t>
  </si>
  <si>
    <t>Ohio Red Delicious Apples (sweet, for eating) 4 bags per box</t>
  </si>
  <si>
    <t>Fuji Apples (sweet, crisp, for eating) 4 bags per box</t>
  </si>
  <si>
    <t>Pears (90-100 per box)</t>
  </si>
  <si>
    <t>Mixed Citrus Fruit
(navels, pink grapefruit, clementines)</t>
  </si>
  <si>
    <t>Beef Jerky &amp; Summer Sausage</t>
  </si>
  <si>
    <t>Pearl Valley Cheese</t>
  </si>
  <si>
    <t>Cheese
Qty</t>
  </si>
  <si>
    <t>If printed, this order form is two pages. Please check both sides/pages.</t>
  </si>
  <si>
    <r>
      <t xml:space="preserve">Grand Total
</t>
    </r>
    <r>
      <rPr>
        <sz val="10"/>
        <color theme="1"/>
        <rFont val="Calibri"/>
        <family val="2"/>
        <scheme val="minor"/>
      </rPr>
      <t>This Grand Total is the total amount of the entire order - both sides of the order form, if printed.</t>
    </r>
  </si>
  <si>
    <t>Box: 6 of
each kind
6 Spicey</t>
  </si>
  <si>
    <t>Hot Cheese/
Jalepeno
Qty</t>
  </si>
  <si>
    <t>1/4 Box</t>
  </si>
  <si>
    <t>9 oz.</t>
  </si>
  <si>
    <t>419-629-8606 Ext. 2006</t>
  </si>
  <si>
    <t>Chocolate Covered Peanuts</t>
  </si>
  <si>
    <t>Summer Sausage - from Curly's in Jackson Center (24 oz.)</t>
  </si>
  <si>
    <t>2021 New Bremen FFA Fruit Sales</t>
  </si>
  <si>
    <t>Sales: October 7th through November 8th</t>
  </si>
  <si>
    <t>** Product availability and prices have changed due to supplier availability and COVID-19 restraints.</t>
  </si>
  <si>
    <t>7-1/2 lbs.</t>
  </si>
  <si>
    <t>Turkey Ribs 24 piece box (pre-cooked &amp; smoked turkey rib meat)
     **smaller box size than last year</t>
  </si>
  <si>
    <t>Fruit will arrive the week of November 29th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</si>
</sst>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4" fillId="3" borderId="5" xfId="0" applyFont="1" applyFill="1" applyBorder="1" applyProtection="1"/>
    <xf numFmtId="44" fontId="4" fillId="3" borderId="1" xfId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</xf>
    <xf numFmtId="44" fontId="4" fillId="3" borderId="6" xfId="1" applyFont="1" applyFill="1" applyBorder="1" applyAlignment="1" applyProtection="1">
      <alignment horizontal="center"/>
    </xf>
    <xf numFmtId="0" fontId="4" fillId="4" borderId="5" xfId="0" applyFont="1" applyFill="1" applyBorder="1" applyProtection="1"/>
    <xf numFmtId="44" fontId="4" fillId="4" borderId="1" xfId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44" fontId="4" fillId="4" borderId="6" xfId="1" applyFont="1" applyFill="1" applyBorder="1" applyAlignment="1" applyProtection="1">
      <alignment horizontal="center"/>
    </xf>
    <xf numFmtId="44" fontId="4" fillId="4" borderId="8" xfId="1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44" fontId="4" fillId="4" borderId="9" xfId="1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wrapText="1"/>
    </xf>
    <xf numFmtId="0" fontId="5" fillId="5" borderId="3" xfId="0" applyFont="1" applyFill="1" applyBorder="1" applyProtection="1"/>
    <xf numFmtId="0" fontId="5" fillId="5" borderId="4" xfId="0" applyFont="1" applyFill="1" applyBorder="1" applyProtection="1"/>
    <xf numFmtId="0" fontId="5" fillId="5" borderId="1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wrapText="1"/>
    </xf>
    <xf numFmtId="44" fontId="4" fillId="5" borderId="1" xfId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</xf>
    <xf numFmtId="44" fontId="4" fillId="5" borderId="6" xfId="1" applyFont="1" applyFill="1" applyBorder="1" applyAlignment="1" applyProtection="1">
      <alignment horizontal="center"/>
    </xf>
    <xf numFmtId="44" fontId="4" fillId="5" borderId="8" xfId="1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wrapText="1"/>
    </xf>
    <xf numFmtId="44" fontId="4" fillId="6" borderId="1" xfId="1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</xf>
    <xf numFmtId="44" fontId="4" fillId="6" borderId="6" xfId="1" applyFont="1" applyFill="1" applyBorder="1" applyAlignment="1" applyProtection="1">
      <alignment horizontal="center"/>
    </xf>
    <xf numFmtId="44" fontId="4" fillId="6" borderId="8" xfId="1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  <protection locked="0"/>
    </xf>
    <xf numFmtId="44" fontId="4" fillId="6" borderId="9" xfId="1" applyFont="1" applyFill="1" applyBorder="1" applyAlignment="1" applyProtection="1">
      <alignment horizontal="center"/>
    </xf>
    <xf numFmtId="0" fontId="6" fillId="3" borderId="2" xfId="0" applyFont="1" applyFill="1" applyBorder="1" applyProtection="1"/>
    <xf numFmtId="44" fontId="5" fillId="3" borderId="4" xfId="1" applyFont="1" applyFill="1" applyBorder="1" applyAlignment="1" applyProtection="1">
      <alignment horizontal="center"/>
    </xf>
    <xf numFmtId="0" fontId="4" fillId="6" borderId="5" xfId="0" applyFont="1" applyFill="1" applyBorder="1" applyProtection="1"/>
    <xf numFmtId="0" fontId="4" fillId="6" borderId="7" xfId="0" applyFont="1" applyFill="1" applyBorder="1" applyProtection="1"/>
    <xf numFmtId="0" fontId="6" fillId="5" borderId="2" xfId="0" applyFont="1" applyFill="1" applyBorder="1" applyProtection="1"/>
    <xf numFmtId="0" fontId="4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4" fillId="5" borderId="5" xfId="0" applyFont="1" applyFill="1" applyBorder="1" applyProtection="1"/>
    <xf numFmtId="44" fontId="5" fillId="4" borderId="1" xfId="1" applyFont="1" applyFill="1" applyBorder="1" applyAlignment="1" applyProtection="1">
      <alignment horizontal="center"/>
    </xf>
    <xf numFmtId="0" fontId="0" fillId="4" borderId="15" xfId="0" applyFill="1" applyBorder="1" applyProtection="1"/>
    <xf numFmtId="44" fontId="4" fillId="4" borderId="13" xfId="1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  <protection locked="0"/>
    </xf>
    <xf numFmtId="44" fontId="4" fillId="4" borderId="14" xfId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horizontal="center" wrapText="1"/>
    </xf>
    <xf numFmtId="0" fontId="4" fillId="5" borderId="7" xfId="0" applyFont="1" applyFill="1" applyBorder="1" applyAlignment="1" applyProtection="1">
      <alignment vertical="center" wrapText="1"/>
    </xf>
    <xf numFmtId="0" fontId="0" fillId="3" borderId="3" xfId="0" applyFill="1" applyBorder="1" applyProtection="1"/>
    <xf numFmtId="44" fontId="4" fillId="2" borderId="1" xfId="1" applyFont="1" applyFill="1" applyBorder="1" applyAlignment="1" applyProtection="1">
      <alignment horizontal="center"/>
    </xf>
    <xf numFmtId="44" fontId="0" fillId="0" borderId="0" xfId="0" applyNumberFormat="1" applyProtection="1"/>
    <xf numFmtId="0" fontId="9" fillId="0" borderId="0" xfId="0" applyFont="1" applyAlignment="1" applyProtection="1">
      <alignment horizontal="right"/>
    </xf>
    <xf numFmtId="0" fontId="4" fillId="4" borderId="16" xfId="0" applyFont="1" applyFill="1" applyBorder="1" applyAlignment="1" applyProtection="1">
      <alignment vertical="center"/>
    </xf>
    <xf numFmtId="44" fontId="4" fillId="4" borderId="12" xfId="1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</xf>
    <xf numFmtId="44" fontId="4" fillId="4" borderId="17" xfId="1" applyFont="1" applyFill="1" applyBorder="1" applyAlignment="1" applyProtection="1">
      <alignment horizontal="center"/>
    </xf>
    <xf numFmtId="44" fontId="8" fillId="0" borderId="20" xfId="1" applyFont="1" applyBorder="1" applyAlignment="1" applyProtection="1">
      <alignment vertical="center"/>
    </xf>
    <xf numFmtId="0" fontId="0" fillId="4" borderId="12" xfId="0" applyFill="1" applyBorder="1" applyProtection="1">
      <protection locked="0"/>
    </xf>
    <xf numFmtId="0" fontId="5" fillId="4" borderId="1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44" fontId="4" fillId="3" borderId="8" xfId="1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</xf>
    <xf numFmtId="44" fontId="4" fillId="3" borderId="9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5" borderId="3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right" vertical="center" wrapText="1"/>
    </xf>
    <xf numFmtId="0" fontId="8" fillId="0" borderId="19" xfId="0" applyFont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/>
    </xf>
    <xf numFmtId="39" fontId="4" fillId="6" borderId="12" xfId="1" applyNumberFormat="1" applyFont="1" applyFill="1" applyBorder="1" applyAlignment="1" applyProtection="1">
      <alignment horizontal="center" vertical="center"/>
    </xf>
    <xf numFmtId="39" fontId="4" fillId="6" borderId="13" xfId="1" applyNumberFormat="1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11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="90" zoomScaleNormal="90" workbookViewId="0">
      <selection activeCell="D7" sqref="D7:G7"/>
    </sheetView>
  </sheetViews>
  <sheetFormatPr defaultRowHeight="15" x14ac:dyDescent="0.25"/>
  <cols>
    <col min="1" max="1" width="57.85546875" style="1" bestFit="1" customWidth="1"/>
    <col min="2" max="2" width="11.140625" style="1" bestFit="1" customWidth="1"/>
    <col min="3" max="3" width="9.7109375" style="1" bestFit="1" customWidth="1"/>
    <col min="4" max="4" width="11" style="1" customWidth="1"/>
    <col min="5" max="5" width="10.7109375" style="1" customWidth="1"/>
    <col min="6" max="9" width="9.140625" style="1"/>
    <col min="10" max="10" width="9.140625" style="1" customWidth="1"/>
    <col min="11" max="11" width="16.85546875" style="1" customWidth="1"/>
    <col min="12" max="16384" width="9.140625" style="1"/>
  </cols>
  <sheetData>
    <row r="1" spans="1:14" ht="31.5" x14ac:dyDescent="0.5">
      <c r="A1" s="105" t="s">
        <v>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16.5" customHeight="1" x14ac:dyDescent="0.3">
      <c r="A2" s="107" t="s">
        <v>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ht="10.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72"/>
    </row>
    <row r="4" spans="1:14" x14ac:dyDescent="0.25">
      <c r="A4" s="2" t="s">
        <v>36</v>
      </c>
      <c r="K4" s="3" t="s">
        <v>76</v>
      </c>
    </row>
    <row r="5" spans="1:14" x14ac:dyDescent="0.25">
      <c r="A5" s="2" t="s">
        <v>80</v>
      </c>
      <c r="B5" s="2"/>
      <c r="C5" s="2"/>
      <c r="D5" s="2"/>
      <c r="E5" s="2"/>
      <c r="F5" s="2"/>
      <c r="G5" s="2"/>
      <c r="H5" s="2"/>
      <c r="I5" s="2"/>
      <c r="J5" s="2"/>
      <c r="K5" s="4" t="s">
        <v>37</v>
      </c>
    </row>
    <row r="7" spans="1:14" ht="30" customHeight="1" x14ac:dyDescent="0.25">
      <c r="A7" s="2" t="s">
        <v>44</v>
      </c>
      <c r="C7" s="4" t="s">
        <v>39</v>
      </c>
      <c r="D7" s="106"/>
      <c r="E7" s="106"/>
      <c r="F7" s="106"/>
      <c r="G7" s="106"/>
      <c r="I7" s="4" t="s">
        <v>41</v>
      </c>
      <c r="J7" s="97"/>
      <c r="K7" s="97"/>
    </row>
    <row r="8" spans="1:14" ht="30" customHeight="1" x14ac:dyDescent="0.25">
      <c r="A8" s="8" t="s">
        <v>56</v>
      </c>
      <c r="C8" s="4" t="s">
        <v>40</v>
      </c>
      <c r="D8" s="97"/>
      <c r="E8" s="97"/>
      <c r="F8" s="97"/>
      <c r="G8" s="97"/>
      <c r="H8" s="97"/>
      <c r="I8" s="4" t="s">
        <v>38</v>
      </c>
      <c r="J8" s="97"/>
      <c r="K8" s="97"/>
    </row>
    <row r="9" spans="1:14" ht="30" customHeight="1" x14ac:dyDescent="0.25">
      <c r="A9" s="7" t="s">
        <v>72</v>
      </c>
      <c r="C9" s="4" t="s">
        <v>42</v>
      </c>
      <c r="D9" s="97"/>
      <c r="E9" s="97"/>
      <c r="F9" s="5" t="s">
        <v>43</v>
      </c>
    </row>
    <row r="10" spans="1:14" ht="12" customHeight="1" x14ac:dyDescent="0.25">
      <c r="A10" s="7"/>
      <c r="C10" s="4"/>
      <c r="D10" s="88"/>
      <c r="E10" s="88"/>
      <c r="F10" s="5"/>
    </row>
    <row r="11" spans="1:14" ht="30" customHeight="1" x14ac:dyDescent="0.25">
      <c r="A11" s="104" t="s">
        <v>77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4" ht="15.75" thickBot="1" x14ac:dyDescent="0.3"/>
    <row r="13" spans="1:14" x14ac:dyDescent="0.25">
      <c r="A13" s="93" t="s">
        <v>0</v>
      </c>
      <c r="B13" s="98" t="s">
        <v>1</v>
      </c>
      <c r="C13" s="98"/>
      <c r="D13" s="10"/>
      <c r="E13" s="98" t="s">
        <v>45</v>
      </c>
      <c r="F13" s="98"/>
      <c r="G13" s="10"/>
      <c r="H13" s="98" t="s">
        <v>70</v>
      </c>
      <c r="I13" s="98"/>
      <c r="J13" s="10"/>
      <c r="K13" s="11"/>
    </row>
    <row r="14" spans="1:14" x14ac:dyDescent="0.25">
      <c r="A14" s="94"/>
      <c r="B14" s="12" t="s">
        <v>3</v>
      </c>
      <c r="C14" s="12" t="s">
        <v>4</v>
      </c>
      <c r="D14" s="12"/>
      <c r="E14" s="12" t="s">
        <v>3</v>
      </c>
      <c r="F14" s="12" t="s">
        <v>4</v>
      </c>
      <c r="G14" s="12"/>
      <c r="H14" s="12" t="s">
        <v>3</v>
      </c>
      <c r="I14" s="12" t="s">
        <v>4</v>
      </c>
      <c r="J14" s="12"/>
      <c r="K14" s="13" t="s">
        <v>5</v>
      </c>
    </row>
    <row r="15" spans="1:14" ht="24.95" customHeight="1" x14ac:dyDescent="0.25">
      <c r="A15" s="19" t="s">
        <v>7</v>
      </c>
      <c r="B15" s="20">
        <v>42</v>
      </c>
      <c r="C15" s="21"/>
      <c r="D15" s="22"/>
      <c r="E15" s="20">
        <v>25</v>
      </c>
      <c r="F15" s="21"/>
      <c r="G15" s="22"/>
      <c r="H15" s="20">
        <v>15</v>
      </c>
      <c r="I15" s="21"/>
      <c r="J15" s="22"/>
      <c r="K15" s="23">
        <f>(C15*B15)+(F15*E15)+(I15*H15)</f>
        <v>0</v>
      </c>
      <c r="N15" s="71"/>
    </row>
    <row r="16" spans="1:14" ht="24.95" customHeight="1" x14ac:dyDescent="0.25">
      <c r="A16" s="14" t="s">
        <v>57</v>
      </c>
      <c r="B16" s="70">
        <v>34</v>
      </c>
      <c r="C16" s="6"/>
      <c r="D16" s="17"/>
      <c r="E16" s="15">
        <v>45</v>
      </c>
      <c r="F16" s="16"/>
      <c r="G16" s="17"/>
      <c r="H16" s="15">
        <v>26</v>
      </c>
      <c r="I16" s="16"/>
      <c r="J16" s="17"/>
      <c r="K16" s="18">
        <f>(F16*E16)+(I16*H16)</f>
        <v>0</v>
      </c>
    </row>
    <row r="17" spans="1:11" ht="24.95" customHeight="1" x14ac:dyDescent="0.25">
      <c r="A17" s="19" t="s">
        <v>6</v>
      </c>
      <c r="B17" s="20">
        <v>34</v>
      </c>
      <c r="C17" s="21"/>
      <c r="D17" s="22"/>
      <c r="E17" s="20">
        <v>22</v>
      </c>
      <c r="F17" s="21"/>
      <c r="G17" s="22"/>
      <c r="H17" s="20">
        <v>14</v>
      </c>
      <c r="I17" s="21"/>
      <c r="J17" s="22"/>
      <c r="K17" s="23">
        <f>(C17*B17)+(F17*E17)+(I17*H17)</f>
        <v>0</v>
      </c>
    </row>
    <row r="18" spans="1:11" ht="24.95" customHeight="1" x14ac:dyDescent="0.25">
      <c r="A18" s="14" t="s">
        <v>58</v>
      </c>
      <c r="B18" s="15">
        <v>36</v>
      </c>
      <c r="C18" s="16"/>
      <c r="D18" s="17"/>
      <c r="E18" s="15">
        <v>20</v>
      </c>
      <c r="F18" s="16"/>
      <c r="G18" s="17"/>
      <c r="H18" s="15">
        <v>12</v>
      </c>
      <c r="I18" s="16"/>
      <c r="J18" s="17"/>
      <c r="K18" s="18">
        <f>(C18*B18)+(F18*E18)+(I18*H18)</f>
        <v>0</v>
      </c>
    </row>
    <row r="19" spans="1:11" ht="24.95" customHeight="1" x14ac:dyDescent="0.25">
      <c r="A19" s="19" t="s">
        <v>59</v>
      </c>
      <c r="B19" s="20">
        <v>36</v>
      </c>
      <c r="C19" s="21"/>
      <c r="D19" s="22"/>
      <c r="E19" s="20">
        <v>20</v>
      </c>
      <c r="F19" s="21"/>
      <c r="G19" s="22"/>
      <c r="H19" s="20">
        <v>12</v>
      </c>
      <c r="I19" s="21"/>
      <c r="J19" s="22"/>
      <c r="K19" s="23">
        <f>(C19*B19)+(F19*E19)+(I19*H19)</f>
        <v>0</v>
      </c>
    </row>
    <row r="20" spans="1:11" ht="24.95" customHeight="1" x14ac:dyDescent="0.25">
      <c r="A20" s="14" t="s">
        <v>60</v>
      </c>
      <c r="B20" s="15">
        <v>36</v>
      </c>
      <c r="C20" s="16"/>
      <c r="D20" s="17"/>
      <c r="E20" s="15">
        <v>20</v>
      </c>
      <c r="F20" s="16"/>
      <c r="G20" s="17"/>
      <c r="H20" s="15">
        <v>12</v>
      </c>
      <c r="I20" s="16"/>
      <c r="J20" s="17"/>
      <c r="K20" s="18">
        <f>(C20*B20)+(F20*E20)+(I20*H20)</f>
        <v>0</v>
      </c>
    </row>
    <row r="21" spans="1:11" ht="24.95" customHeight="1" x14ac:dyDescent="0.25">
      <c r="A21" s="19" t="s">
        <v>8</v>
      </c>
      <c r="B21" s="20">
        <v>4</v>
      </c>
      <c r="C21" s="21"/>
      <c r="D21" s="22"/>
      <c r="E21" s="6"/>
      <c r="F21" s="6"/>
      <c r="G21" s="22"/>
      <c r="H21" s="6"/>
      <c r="I21" s="6"/>
      <c r="J21" s="22"/>
      <c r="K21" s="23">
        <f>(C21*B21)</f>
        <v>0</v>
      </c>
    </row>
    <row r="22" spans="1:11" ht="24.95" customHeight="1" thickBot="1" x14ac:dyDescent="0.3">
      <c r="A22" s="83" t="s">
        <v>61</v>
      </c>
      <c r="B22" s="84">
        <v>52</v>
      </c>
      <c r="C22" s="85"/>
      <c r="D22" s="86"/>
      <c r="E22" s="84">
        <v>28</v>
      </c>
      <c r="F22" s="85"/>
      <c r="G22" s="86"/>
      <c r="H22" s="84">
        <v>16</v>
      </c>
      <c r="I22" s="85"/>
      <c r="J22" s="86"/>
      <c r="K22" s="87">
        <f>(C22*B22)+(F22*E22)+(I22*H22)</f>
        <v>0</v>
      </c>
    </row>
    <row r="23" spans="1:11" x14ac:dyDescent="0.25">
      <c r="A23" s="95" t="s">
        <v>9</v>
      </c>
      <c r="B23" s="103" t="s">
        <v>1</v>
      </c>
      <c r="C23" s="103"/>
      <c r="D23" s="29"/>
      <c r="E23" s="103" t="s">
        <v>45</v>
      </c>
      <c r="F23" s="103"/>
      <c r="G23" s="29"/>
      <c r="H23" s="103" t="s">
        <v>2</v>
      </c>
      <c r="I23" s="103"/>
      <c r="J23" s="29"/>
      <c r="K23" s="30"/>
    </row>
    <row r="24" spans="1:11" x14ac:dyDescent="0.25">
      <c r="A24" s="96"/>
      <c r="B24" s="31" t="s">
        <v>3</v>
      </c>
      <c r="C24" s="31" t="s">
        <v>4</v>
      </c>
      <c r="D24" s="31"/>
      <c r="E24" s="31" t="s">
        <v>3</v>
      </c>
      <c r="F24" s="31" t="s">
        <v>4</v>
      </c>
      <c r="G24" s="31"/>
      <c r="H24" s="31" t="s">
        <v>3</v>
      </c>
      <c r="I24" s="31" t="s">
        <v>4</v>
      </c>
      <c r="J24" s="31"/>
      <c r="K24" s="32" t="s">
        <v>5</v>
      </c>
    </row>
    <row r="25" spans="1:11" ht="26.25" x14ac:dyDescent="0.25">
      <c r="A25" s="41" t="s">
        <v>62</v>
      </c>
      <c r="B25" s="42">
        <v>44</v>
      </c>
      <c r="C25" s="43"/>
      <c r="D25" s="44"/>
      <c r="E25" s="42">
        <v>28</v>
      </c>
      <c r="F25" s="43"/>
      <c r="G25" s="44"/>
      <c r="H25" s="42">
        <v>16</v>
      </c>
      <c r="I25" s="43"/>
      <c r="J25" s="44"/>
      <c r="K25" s="45">
        <f>(C25*B25)+(F25*E25)+(I25*H25)</f>
        <v>0</v>
      </c>
    </row>
    <row r="26" spans="1:11" ht="27" thickBot="1" x14ac:dyDescent="0.3">
      <c r="A26" s="33" t="s">
        <v>46</v>
      </c>
      <c r="B26" s="34">
        <v>34</v>
      </c>
      <c r="C26" s="35"/>
      <c r="D26" s="36"/>
      <c r="E26" s="6"/>
      <c r="F26" s="6"/>
      <c r="G26" s="36"/>
      <c r="H26" s="6"/>
      <c r="I26" s="6"/>
      <c r="J26" s="36"/>
      <c r="K26" s="37">
        <f>(C26*B26)</f>
        <v>0</v>
      </c>
    </row>
    <row r="27" spans="1:11" ht="24.95" customHeight="1" x14ac:dyDescent="0.35">
      <c r="A27" s="50" t="s">
        <v>51</v>
      </c>
      <c r="B27" s="81" t="s">
        <v>19</v>
      </c>
      <c r="C27" s="81" t="s">
        <v>3</v>
      </c>
      <c r="D27" s="81" t="s">
        <v>4</v>
      </c>
      <c r="E27" s="81"/>
      <c r="F27" s="81"/>
      <c r="G27" s="81"/>
      <c r="H27" s="81"/>
      <c r="I27" s="81"/>
      <c r="J27" s="81"/>
      <c r="K27" s="51" t="s">
        <v>5</v>
      </c>
    </row>
    <row r="28" spans="1:11" ht="24.95" customHeight="1" x14ac:dyDescent="0.25">
      <c r="A28" s="19" t="s">
        <v>54</v>
      </c>
      <c r="B28" s="22" t="s">
        <v>35</v>
      </c>
      <c r="C28" s="20">
        <v>40</v>
      </c>
      <c r="D28" s="21"/>
      <c r="E28" s="22"/>
      <c r="F28" s="22"/>
      <c r="G28" s="22"/>
      <c r="H28" s="22"/>
      <c r="I28" s="22"/>
      <c r="J28" s="22"/>
      <c r="K28" s="23">
        <f>D28*C28</f>
        <v>0</v>
      </c>
    </row>
    <row r="29" spans="1:11" ht="24.95" customHeight="1" x14ac:dyDescent="0.25">
      <c r="A29" s="14" t="s">
        <v>55</v>
      </c>
      <c r="B29" s="17" t="s">
        <v>35</v>
      </c>
      <c r="C29" s="15">
        <v>40</v>
      </c>
      <c r="D29" s="16"/>
      <c r="E29" s="17"/>
      <c r="F29" s="17"/>
      <c r="G29" s="17"/>
      <c r="H29" s="17"/>
      <c r="I29" s="17"/>
      <c r="J29" s="17"/>
      <c r="K29" s="18">
        <f>D29*C29</f>
        <v>0</v>
      </c>
    </row>
    <row r="30" spans="1:11" ht="30" customHeight="1" thickBot="1" x14ac:dyDescent="0.3">
      <c r="A30" s="28" t="s">
        <v>79</v>
      </c>
      <c r="B30" s="26" t="s">
        <v>78</v>
      </c>
      <c r="C30" s="24">
        <v>46</v>
      </c>
      <c r="D30" s="25"/>
      <c r="E30" s="26"/>
      <c r="F30" s="26"/>
      <c r="G30" s="26"/>
      <c r="H30" s="26"/>
      <c r="I30" s="26"/>
      <c r="J30" s="26"/>
      <c r="K30" s="27">
        <f>D30*C30</f>
        <v>0</v>
      </c>
    </row>
    <row r="31" spans="1:11" ht="24.95" customHeight="1" x14ac:dyDescent="0.35">
      <c r="A31" s="54" t="s">
        <v>10</v>
      </c>
      <c r="B31" s="82" t="s">
        <v>19</v>
      </c>
      <c r="C31" s="82" t="s">
        <v>3</v>
      </c>
      <c r="D31" s="82" t="s">
        <v>4</v>
      </c>
      <c r="E31" s="55"/>
      <c r="F31" s="55"/>
      <c r="G31" s="55"/>
      <c r="H31" s="55"/>
      <c r="I31" s="55"/>
      <c r="J31" s="55"/>
      <c r="K31" s="56" t="s">
        <v>5</v>
      </c>
    </row>
    <row r="32" spans="1:11" ht="24.95" customHeight="1" x14ac:dyDescent="0.25">
      <c r="A32" s="52" t="s">
        <v>11</v>
      </c>
      <c r="B32" s="44" t="s">
        <v>25</v>
      </c>
      <c r="C32" s="42">
        <v>6</v>
      </c>
      <c r="D32" s="43"/>
      <c r="E32" s="44"/>
      <c r="F32" s="44"/>
      <c r="G32" s="44"/>
      <c r="H32" s="44"/>
      <c r="I32" s="44"/>
      <c r="J32" s="44"/>
      <c r="K32" s="45">
        <f>D32*C32</f>
        <v>0</v>
      </c>
    </row>
    <row r="33" spans="1:11" ht="24.95" customHeight="1" x14ac:dyDescent="0.25">
      <c r="A33" s="57" t="s">
        <v>12</v>
      </c>
      <c r="B33" s="36" t="s">
        <v>25</v>
      </c>
      <c r="C33" s="34">
        <v>6</v>
      </c>
      <c r="D33" s="35"/>
      <c r="E33" s="36"/>
      <c r="F33" s="36"/>
      <c r="G33" s="36"/>
      <c r="H33" s="36"/>
      <c r="I33" s="36"/>
      <c r="J33" s="36"/>
      <c r="K33" s="37">
        <f t="shared" ref="K33:K40" si="0">D33*C33</f>
        <v>0</v>
      </c>
    </row>
    <row r="34" spans="1:11" ht="24.95" customHeight="1" x14ac:dyDescent="0.25">
      <c r="A34" s="52" t="s">
        <v>13</v>
      </c>
      <c r="B34" s="44" t="s">
        <v>25</v>
      </c>
      <c r="C34" s="42">
        <v>10</v>
      </c>
      <c r="D34" s="43"/>
      <c r="E34" s="44"/>
      <c r="F34" s="44"/>
      <c r="G34" s="44"/>
      <c r="H34" s="44"/>
      <c r="I34" s="44"/>
      <c r="J34" s="44"/>
      <c r="K34" s="45">
        <f t="shared" si="0"/>
        <v>0</v>
      </c>
    </row>
    <row r="35" spans="1:11" ht="24.95" customHeight="1" x14ac:dyDescent="0.25">
      <c r="A35" s="57" t="s">
        <v>14</v>
      </c>
      <c r="B35" s="36" t="s">
        <v>26</v>
      </c>
      <c r="C35" s="34">
        <v>6</v>
      </c>
      <c r="D35" s="35"/>
      <c r="E35" s="36"/>
      <c r="F35" s="36"/>
      <c r="G35" s="36"/>
      <c r="H35" s="36"/>
      <c r="I35" s="36"/>
      <c r="J35" s="36"/>
      <c r="K35" s="37">
        <f t="shared" si="0"/>
        <v>0</v>
      </c>
    </row>
    <row r="36" spans="1:11" ht="24.95" customHeight="1" x14ac:dyDescent="0.25">
      <c r="A36" s="52" t="s">
        <v>15</v>
      </c>
      <c r="B36" s="44" t="s">
        <v>27</v>
      </c>
      <c r="C36" s="42">
        <v>12</v>
      </c>
      <c r="D36" s="43"/>
      <c r="E36" s="44"/>
      <c r="F36" s="44"/>
      <c r="G36" s="44"/>
      <c r="H36" s="44"/>
      <c r="I36" s="44"/>
      <c r="J36" s="44"/>
      <c r="K36" s="45">
        <f t="shared" si="0"/>
        <v>0</v>
      </c>
    </row>
    <row r="37" spans="1:11" ht="24.95" customHeight="1" x14ac:dyDescent="0.25">
      <c r="A37" s="57" t="s">
        <v>16</v>
      </c>
      <c r="B37" s="36" t="s">
        <v>71</v>
      </c>
      <c r="C37" s="34">
        <v>7</v>
      </c>
      <c r="D37" s="35"/>
      <c r="E37" s="36"/>
      <c r="F37" s="36"/>
      <c r="G37" s="36"/>
      <c r="H37" s="36"/>
      <c r="I37" s="36"/>
      <c r="J37" s="36"/>
      <c r="K37" s="37">
        <f t="shared" si="0"/>
        <v>0</v>
      </c>
    </row>
    <row r="38" spans="1:11" ht="24.95" customHeight="1" x14ac:dyDescent="0.25">
      <c r="A38" s="52" t="s">
        <v>73</v>
      </c>
      <c r="B38" s="44" t="s">
        <v>25</v>
      </c>
      <c r="C38" s="42">
        <v>6</v>
      </c>
      <c r="D38" s="43"/>
      <c r="E38" s="44"/>
      <c r="F38" s="44"/>
      <c r="G38" s="44"/>
      <c r="H38" s="44"/>
      <c r="I38" s="44"/>
      <c r="J38" s="44"/>
      <c r="K38" s="45">
        <f t="shared" si="0"/>
        <v>0</v>
      </c>
    </row>
    <row r="39" spans="1:11" ht="24.95" customHeight="1" x14ac:dyDescent="0.25">
      <c r="A39" s="57" t="s">
        <v>47</v>
      </c>
      <c r="B39" s="36" t="s">
        <v>28</v>
      </c>
      <c r="C39" s="34">
        <v>14</v>
      </c>
      <c r="D39" s="35"/>
      <c r="E39" s="36"/>
      <c r="F39" s="36"/>
      <c r="G39" s="36"/>
      <c r="H39" s="36"/>
      <c r="I39" s="36"/>
      <c r="J39" s="36"/>
      <c r="K39" s="37">
        <f t="shared" si="0"/>
        <v>0</v>
      </c>
    </row>
    <row r="40" spans="1:11" ht="24.95" customHeight="1" thickBot="1" x14ac:dyDescent="0.3">
      <c r="A40" s="53" t="s">
        <v>48</v>
      </c>
      <c r="B40" s="47" t="s">
        <v>29</v>
      </c>
      <c r="C40" s="46">
        <v>14</v>
      </c>
      <c r="D40" s="48"/>
      <c r="E40" s="47"/>
      <c r="F40" s="47"/>
      <c r="G40" s="47"/>
      <c r="H40" s="47"/>
      <c r="I40" s="47"/>
      <c r="J40" s="47"/>
      <c r="K40" s="49">
        <f t="shared" si="0"/>
        <v>0</v>
      </c>
    </row>
    <row r="41" spans="1:11" ht="24.95" customHeight="1" x14ac:dyDescent="0.35">
      <c r="A41" s="50" t="s">
        <v>63</v>
      </c>
      <c r="B41" s="81" t="s">
        <v>3</v>
      </c>
      <c r="C41" s="64" t="s">
        <v>30</v>
      </c>
      <c r="D41" s="64" t="s">
        <v>31</v>
      </c>
      <c r="E41" s="64" t="s">
        <v>32</v>
      </c>
      <c r="F41" s="64"/>
      <c r="G41" s="81"/>
      <c r="H41" s="81"/>
      <c r="I41" s="81"/>
      <c r="J41" s="81"/>
      <c r="K41" s="65" t="s">
        <v>5</v>
      </c>
    </row>
    <row r="42" spans="1:11" ht="24.95" customHeight="1" x14ac:dyDescent="0.25">
      <c r="A42" s="14" t="s">
        <v>53</v>
      </c>
      <c r="B42" s="15">
        <v>14</v>
      </c>
      <c r="C42" s="16"/>
      <c r="D42" s="16"/>
      <c r="E42" s="16"/>
      <c r="F42" s="17"/>
      <c r="G42" s="17"/>
      <c r="H42" s="17"/>
      <c r="I42" s="17"/>
      <c r="J42" s="17"/>
      <c r="K42" s="18">
        <f>(C42*B42)+(D42*B42)+(E42*B42)</f>
        <v>0</v>
      </c>
    </row>
    <row r="43" spans="1:11" ht="39.75" customHeight="1" x14ac:dyDescent="0.25">
      <c r="A43" s="19" t="s">
        <v>74</v>
      </c>
      <c r="B43" s="58" t="s">
        <v>3</v>
      </c>
      <c r="C43" s="80" t="s">
        <v>31</v>
      </c>
      <c r="D43" s="80" t="s">
        <v>65</v>
      </c>
      <c r="E43" s="80" t="s">
        <v>69</v>
      </c>
      <c r="F43" s="80"/>
      <c r="G43" s="22"/>
      <c r="H43" s="22"/>
      <c r="I43" s="22"/>
      <c r="J43" s="22"/>
      <c r="K43" s="23"/>
    </row>
    <row r="44" spans="1:11" ht="24.95" customHeight="1" thickBot="1" x14ac:dyDescent="0.3">
      <c r="A44" s="59"/>
      <c r="B44" s="60">
        <v>14</v>
      </c>
      <c r="C44" s="62"/>
      <c r="D44" s="62"/>
      <c r="E44" s="62"/>
      <c r="F44" s="61"/>
      <c r="G44" s="61"/>
      <c r="H44" s="61"/>
      <c r="I44" s="61"/>
      <c r="J44" s="61"/>
      <c r="K44" s="63">
        <f>(C44*B44)+(D44*B44)+(E44*B44)</f>
        <v>0</v>
      </c>
    </row>
    <row r="45" spans="1:11" ht="24.95" customHeight="1" x14ac:dyDescent="0.35">
      <c r="A45" s="54" t="s">
        <v>17</v>
      </c>
      <c r="B45" s="67" t="s">
        <v>34</v>
      </c>
      <c r="C45" s="82" t="s">
        <v>4</v>
      </c>
      <c r="D45" s="82"/>
      <c r="E45" s="67" t="s">
        <v>33</v>
      </c>
      <c r="F45" s="82" t="s">
        <v>4</v>
      </c>
      <c r="G45" s="82"/>
      <c r="H45" s="90" t="s">
        <v>68</v>
      </c>
      <c r="I45" s="89" t="s">
        <v>4</v>
      </c>
      <c r="J45" s="82"/>
      <c r="K45" s="56" t="s">
        <v>5</v>
      </c>
    </row>
    <row r="46" spans="1:11" ht="25.5" x14ac:dyDescent="0.25">
      <c r="A46" s="66" t="s">
        <v>49</v>
      </c>
      <c r="B46" s="42">
        <v>5</v>
      </c>
      <c r="C46" s="43"/>
      <c r="D46" s="44"/>
      <c r="E46" s="42">
        <v>52</v>
      </c>
      <c r="F46" s="43"/>
      <c r="G46" s="44"/>
      <c r="H46" s="99">
        <v>52</v>
      </c>
      <c r="I46" s="101"/>
      <c r="J46" s="44"/>
      <c r="K46" s="45">
        <f>(C46*B46)+(F46*E46)+(I46*H46)</f>
        <v>0</v>
      </c>
    </row>
    <row r="47" spans="1:11" ht="26.25" thickBot="1" x14ac:dyDescent="0.3">
      <c r="A47" s="68" t="s">
        <v>50</v>
      </c>
      <c r="B47" s="38">
        <v>5</v>
      </c>
      <c r="C47" s="40"/>
      <c r="D47" s="39"/>
      <c r="E47" s="38">
        <v>52</v>
      </c>
      <c r="F47" s="40"/>
      <c r="G47" s="39"/>
      <c r="H47" s="100"/>
      <c r="I47" s="102"/>
      <c r="J47" s="39"/>
      <c r="K47" s="37">
        <f>(C47*B47)+(F47*E47)+(I47*H47)</f>
        <v>0</v>
      </c>
    </row>
    <row r="48" spans="1:11" ht="24.95" customHeight="1" x14ac:dyDescent="0.35">
      <c r="A48" s="50" t="s">
        <v>64</v>
      </c>
      <c r="B48" s="81" t="s">
        <v>3</v>
      </c>
      <c r="C48" s="64" t="s">
        <v>52</v>
      </c>
      <c r="D48" s="64" t="s">
        <v>20</v>
      </c>
      <c r="E48" s="64" t="s">
        <v>21</v>
      </c>
      <c r="F48" s="64" t="s">
        <v>22</v>
      </c>
      <c r="G48" s="64" t="s">
        <v>23</v>
      </c>
      <c r="H48" s="64" t="s">
        <v>24</v>
      </c>
      <c r="I48" s="69"/>
      <c r="J48" s="81"/>
      <c r="K48" s="51" t="s">
        <v>5</v>
      </c>
    </row>
    <row r="49" spans="1:11" ht="24.95" customHeight="1" thickBot="1" x14ac:dyDescent="0.3">
      <c r="A49" s="73" t="s">
        <v>18</v>
      </c>
      <c r="B49" s="74">
        <v>5</v>
      </c>
      <c r="C49" s="79"/>
      <c r="D49" s="75"/>
      <c r="E49" s="75"/>
      <c r="F49" s="75"/>
      <c r="G49" s="75"/>
      <c r="H49" s="75"/>
      <c r="I49" s="76"/>
      <c r="J49" s="76"/>
      <c r="K49" s="77">
        <f>(C49*B49)+(D49*B49)+(E49*B49)+(F49*B49)+(G49*B49)+(H49*B49)</f>
        <v>0</v>
      </c>
    </row>
    <row r="50" spans="1:11" ht="36" customHeight="1" thickBot="1" x14ac:dyDescent="0.3">
      <c r="A50" s="91" t="s">
        <v>67</v>
      </c>
      <c r="B50" s="92"/>
      <c r="C50" s="92"/>
      <c r="D50" s="92"/>
      <c r="E50" s="92"/>
      <c r="F50" s="92"/>
      <c r="G50" s="92"/>
      <c r="H50" s="92"/>
      <c r="I50" s="92"/>
      <c r="J50" s="92"/>
      <c r="K50" s="78">
        <f>SUM(K49,K46:K47,K44,K42,K32:K40,K28:K30,K25:K26,K15:K22)</f>
        <v>0</v>
      </c>
    </row>
  </sheetData>
  <sheetProtection algorithmName="SHA-512" hashValue="C0MuK7ERtODSoxn5YiFxDgoJq5rpkqfiZ7tg3g8dfWu/xFZWFTME7S9cjyJtP2WoXY1ZdYm1y0X+LzZ8ZBy6ng==" saltValue="fYPMqSzisVlra6gj4XBhBQ==" spinCount="100000" sheet="1" selectLockedCells="1"/>
  <mergeCells count="19">
    <mergeCell ref="A1:K1"/>
    <mergeCell ref="D7:G7"/>
    <mergeCell ref="J7:K7"/>
    <mergeCell ref="J8:K8"/>
    <mergeCell ref="D8:H8"/>
    <mergeCell ref="A2:K2"/>
    <mergeCell ref="A50:J50"/>
    <mergeCell ref="A13:A14"/>
    <mergeCell ref="A23:A24"/>
    <mergeCell ref="D9:E9"/>
    <mergeCell ref="B13:C13"/>
    <mergeCell ref="H46:H47"/>
    <mergeCell ref="I46:I47"/>
    <mergeCell ref="E13:F13"/>
    <mergeCell ref="H13:I13"/>
    <mergeCell ref="B23:C23"/>
    <mergeCell ref="E23:F23"/>
    <mergeCell ref="H23:I23"/>
    <mergeCell ref="A11:K11"/>
  </mergeCells>
  <printOptions horizontalCentered="1"/>
  <pageMargins left="0.25" right="0.25" top="0.25" bottom="0.25" header="0" footer="0"/>
  <pageSetup scale="82" fitToHeight="0" orientation="landscape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New Bremen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Puthoff</dc:creator>
  <cp:lastModifiedBy>Brian Puthoff</cp:lastModifiedBy>
  <cp:lastPrinted>2021-10-05T10:37:37Z</cp:lastPrinted>
  <dcterms:created xsi:type="dcterms:W3CDTF">2015-10-19T11:31:03Z</dcterms:created>
  <dcterms:modified xsi:type="dcterms:W3CDTF">2021-10-05T17:54:52Z</dcterms:modified>
</cp:coreProperties>
</file>